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8010"/>
  </bookViews>
  <sheets>
    <sheet name="Sheet2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H69" i="2"/>
  <c r="H73"/>
  <c r="H72"/>
  <c r="H71"/>
  <c r="H70"/>
  <c r="H13"/>
  <c r="F73"/>
  <c r="I73" s="1"/>
  <c r="F72"/>
  <c r="I72" s="1"/>
  <c r="F71"/>
  <c r="I71" s="1"/>
  <c r="F70"/>
  <c r="I70" s="1"/>
  <c r="F69"/>
  <c r="I69" s="1"/>
  <c r="H68"/>
  <c r="H67"/>
  <c r="H66"/>
  <c r="H65"/>
  <c r="H64"/>
  <c r="H63"/>
  <c r="H62"/>
  <c r="H61"/>
  <c r="H60"/>
  <c r="H59"/>
  <c r="H58"/>
  <c r="H57"/>
  <c r="F68"/>
  <c r="I68" s="1"/>
  <c r="F67"/>
  <c r="I67" s="1"/>
  <c r="F66"/>
  <c r="I66" s="1"/>
  <c r="F65"/>
  <c r="I65" s="1"/>
  <c r="F64"/>
  <c r="I64" s="1"/>
  <c r="F63"/>
  <c r="I63" s="1"/>
  <c r="F62"/>
  <c r="I62" s="1"/>
  <c r="F61"/>
  <c r="I61" s="1"/>
  <c r="F60"/>
  <c r="I60" s="1"/>
  <c r="F59"/>
  <c r="I59" s="1"/>
  <c r="F58"/>
  <c r="I58" s="1"/>
  <c r="F57"/>
  <c r="I57" s="1"/>
  <c r="F4"/>
  <c r="I4" s="1"/>
  <c r="H4"/>
  <c r="F5"/>
  <c r="I5" s="1"/>
  <c r="H5"/>
  <c r="F6"/>
  <c r="I6" s="1"/>
  <c r="H6"/>
  <c r="F7"/>
  <c r="I7" s="1"/>
  <c r="H7"/>
  <c r="F8"/>
  <c r="I8" s="1"/>
  <c r="H8"/>
  <c r="F9"/>
  <c r="I9" s="1"/>
  <c r="H9"/>
  <c r="F10"/>
  <c r="I10" s="1"/>
  <c r="H10"/>
  <c r="F11"/>
  <c r="I11" s="1"/>
  <c r="H11"/>
  <c r="F12"/>
  <c r="I12" s="1"/>
  <c r="H12"/>
  <c r="F13"/>
  <c r="I13" s="1"/>
  <c r="F14"/>
  <c r="I14" s="1"/>
  <c r="H14"/>
  <c r="F15"/>
  <c r="I15" s="1"/>
  <c r="H15"/>
  <c r="F16"/>
  <c r="I16" s="1"/>
  <c r="H16"/>
  <c r="F17"/>
  <c r="I17" s="1"/>
  <c r="H17"/>
  <c r="F18"/>
  <c r="I18" s="1"/>
  <c r="H18"/>
  <c r="F19"/>
  <c r="I19" s="1"/>
  <c r="H19"/>
  <c r="F20"/>
  <c r="I20" s="1"/>
  <c r="H20"/>
  <c r="F21"/>
  <c r="I21" s="1"/>
  <c r="H21"/>
  <c r="F22"/>
  <c r="I22" s="1"/>
  <c r="H22"/>
  <c r="F23"/>
  <c r="I23" s="1"/>
  <c r="H23"/>
  <c r="F24"/>
  <c r="I24" s="1"/>
  <c r="H24"/>
  <c r="F25"/>
  <c r="I25" s="1"/>
  <c r="H25"/>
  <c r="F26"/>
  <c r="I26" s="1"/>
  <c r="H26"/>
  <c r="F27"/>
  <c r="I27" s="1"/>
  <c r="H27"/>
  <c r="F28"/>
  <c r="I28" s="1"/>
  <c r="H28"/>
  <c r="F29"/>
  <c r="I29" s="1"/>
  <c r="H29"/>
  <c r="F30"/>
  <c r="I30" s="1"/>
  <c r="H30"/>
  <c r="F31"/>
  <c r="I31" s="1"/>
  <c r="H31"/>
  <c r="F32"/>
  <c r="I32" s="1"/>
  <c r="H32"/>
  <c r="F33"/>
  <c r="I33" s="1"/>
  <c r="H33"/>
  <c r="F34"/>
  <c r="I34" s="1"/>
  <c r="H34"/>
  <c r="F35"/>
  <c r="I35" s="1"/>
  <c r="H35"/>
  <c r="F36"/>
  <c r="I36" s="1"/>
  <c r="H36"/>
  <c r="F37"/>
  <c r="I37" s="1"/>
  <c r="H37"/>
  <c r="F38"/>
  <c r="I38" s="1"/>
  <c r="H38"/>
  <c r="F39"/>
  <c r="I39" s="1"/>
  <c r="H39"/>
  <c r="F40"/>
  <c r="I40" s="1"/>
  <c r="H40"/>
  <c r="F41"/>
  <c r="I41" s="1"/>
  <c r="H41"/>
  <c r="F42"/>
  <c r="I42" s="1"/>
  <c r="H42"/>
  <c r="F43"/>
  <c r="I43" s="1"/>
  <c r="H43"/>
  <c r="F44"/>
  <c r="I44" s="1"/>
  <c r="H44"/>
  <c r="F45"/>
  <c r="I45" s="1"/>
  <c r="H45"/>
  <c r="F46"/>
  <c r="I46" s="1"/>
  <c r="H46"/>
  <c r="F47"/>
  <c r="I47" s="1"/>
  <c r="H47"/>
  <c r="F48"/>
  <c r="I48" s="1"/>
  <c r="H48"/>
  <c r="F49"/>
  <c r="I49" s="1"/>
  <c r="H49"/>
  <c r="F50"/>
  <c r="I50" s="1"/>
  <c r="H50"/>
  <c r="F51"/>
  <c r="I51" s="1"/>
  <c r="H51"/>
  <c r="F52"/>
  <c r="I52" s="1"/>
  <c r="H52"/>
  <c r="F53"/>
  <c r="I53" s="1"/>
  <c r="H53"/>
  <c r="F54"/>
  <c r="I54" s="1"/>
  <c r="H54"/>
  <c r="F55"/>
  <c r="I55" s="1"/>
  <c r="H55"/>
  <c r="F56"/>
  <c r="I56" s="1"/>
  <c r="H56"/>
</calcChain>
</file>

<file path=xl/sharedStrings.xml><?xml version="1.0" encoding="utf-8"?>
<sst xmlns="http://schemas.openxmlformats.org/spreadsheetml/2006/main" count="86" uniqueCount="78">
  <si>
    <t>GLOCK 19 USA 9MM PST 15RD FS</t>
  </si>
  <si>
    <t>Winchester USA 5.56 62GR FMJ</t>
  </si>
  <si>
    <t>Ruger LCP II 22 LR 10-Rd Two Pack of Magazines</t>
  </si>
  <si>
    <t>Pro Mag AR-15 5.56 30-Rd Magazine</t>
  </si>
  <si>
    <t>Springfield Armory Hellcat 9mm 13-Rd Magazine</t>
  </si>
  <si>
    <t>COST</t>
  </si>
  <si>
    <t>S &amp; W M &amp; P 9 BUG OUT KIT</t>
  </si>
  <si>
    <t>QOH</t>
  </si>
  <si>
    <t>Value</t>
  </si>
  <si>
    <t>SCCY CPX-2-TTPKRD 9mm 3.1'' 10-Rd Pistol</t>
  </si>
  <si>
    <t>Description</t>
  </si>
  <si>
    <t xml:space="preserve">S &amp; W  380 EZ   </t>
  </si>
  <si>
    <t>Price</t>
  </si>
  <si>
    <t>SCCY CPX-2-CBCRRD 9mm 3.1'' 10-Rd Pistol</t>
  </si>
  <si>
    <t xml:space="preserve">Smith &amp; Wesson  SD9VE </t>
  </si>
  <si>
    <t>Ruger Security 9  Turquoise</t>
  </si>
  <si>
    <t>Book #</t>
  </si>
  <si>
    <t>Inventory</t>
  </si>
  <si>
    <t>S &amp; W MP2   9MM  EZ</t>
  </si>
  <si>
    <t>S &amp; W BG380 w Laser</t>
  </si>
  <si>
    <t>Used Guns In Stock</t>
  </si>
  <si>
    <t>410 Slugs</t>
  </si>
  <si>
    <t>per box</t>
  </si>
  <si>
    <t>Taurus g3  w laser and holster</t>
  </si>
  <si>
    <t>Smith &amp; Wesson M&amp;P 9  Fiber Optic sights</t>
  </si>
  <si>
    <t>Crimson Trace laser for  SW  SD series</t>
  </si>
  <si>
    <t>Ruger Precision 17HMR Bolt  Rifle</t>
  </si>
  <si>
    <t>Diamondback DB9  White Pistol</t>
  </si>
  <si>
    <t>Savage Mod 64  22LR   Rifle</t>
  </si>
  <si>
    <t>Mossberg Plinkster 22lr  Rifle</t>
  </si>
  <si>
    <t>S &amp; W 15/22  22LR    Rifle</t>
  </si>
  <si>
    <t>CZ  P10M 9MM Pistol</t>
  </si>
  <si>
    <t>S &amp; W Folding 9mm Carbine</t>
  </si>
  <si>
    <t>Glock 42   380</t>
  </si>
  <si>
    <t>Sig Sauer P365   380</t>
  </si>
  <si>
    <t>Sig Sauer P 365 Macro 9mm</t>
  </si>
  <si>
    <t>Taurus GX4 9mm</t>
  </si>
  <si>
    <t>Taurus G2C 9mm</t>
  </si>
  <si>
    <t>Ruger PCC Rifle  9mm  Takedown</t>
  </si>
  <si>
    <t>Ruger LCP MAX 380   FDE</t>
  </si>
  <si>
    <t>Ruger EC9S  9mm  Muddy Girl Limited Edition</t>
  </si>
  <si>
    <t>SCCY   DVG1TT  9MM Pistol</t>
  </si>
  <si>
    <t>S &amp; W SDVE 9MM</t>
  </si>
  <si>
    <t>S &amp;W  MP2  30Super Carry  EZ</t>
  </si>
  <si>
    <t>Glock 19  Gen 5     (Black Cherry)</t>
  </si>
  <si>
    <t>Sig Sauer P320 XCA   Navy Seal Edition</t>
  </si>
  <si>
    <t>Taurus TX22 22LR</t>
  </si>
  <si>
    <t>Ruger SR22PG  22 LR    Pistol in Purple</t>
  </si>
  <si>
    <t>Glock 45 9MM  in Orchid</t>
  </si>
  <si>
    <t>Price @25</t>
  </si>
  <si>
    <t>Glock G43X  MOS</t>
  </si>
  <si>
    <t>S &amp; W Equalizer 9mm Pistol</t>
  </si>
  <si>
    <t>Kimber Micro 9</t>
  </si>
  <si>
    <t>S &amp; W M&amp;P9  2.0  9MM  METAL</t>
  </si>
  <si>
    <t>Browning Silver OVIX  12 GA</t>
  </si>
  <si>
    <t>Browning T-Bolt  17 HMR</t>
  </si>
  <si>
    <t>Ruger RXM</t>
  </si>
  <si>
    <t>Ruger LCP 380</t>
  </si>
  <si>
    <t>Ruger Single 9    22WMR</t>
  </si>
  <si>
    <t>Ruger X22  Carbon Fiber</t>
  </si>
  <si>
    <t>Ruger Patriot American Flag  22LR</t>
  </si>
  <si>
    <t>Ruger Charger 22LR</t>
  </si>
  <si>
    <t>S &amp;W SD40  2.0   40 CAL</t>
  </si>
  <si>
    <t>Mossberg 500 Combo</t>
  </si>
  <si>
    <t>Mossberg 510 SB</t>
  </si>
  <si>
    <t>APF  AR 15 Lower</t>
  </si>
  <si>
    <t>Ruger 10/22</t>
  </si>
  <si>
    <t>Impala Plus Nero CT5  12ga</t>
  </si>
  <si>
    <t>Ruger RXM  9mm</t>
  </si>
  <si>
    <t>Henry GoldenBoy 22LR   Customs/Border Patrol</t>
  </si>
  <si>
    <t>Ruger 10/22    Collectors Edition</t>
  </si>
  <si>
    <t>Ruger Wrangler  22LR  Collectors Edition</t>
  </si>
  <si>
    <t>Ruger Mark IV   22LR   Collectors Edition</t>
  </si>
  <si>
    <t>Panzer G3   12GA</t>
  </si>
  <si>
    <t>Ruger 10/22    Carbon Fiber</t>
  </si>
  <si>
    <t>RUG 10/22 22LR   Whitetail Collectors Edition</t>
  </si>
  <si>
    <t>Ruger SR1911   45ACP</t>
  </si>
  <si>
    <t>Ruger Security 9   American Flag</t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</si>
</sst>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33333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Fill="1"/>
    <xf numFmtId="44" fontId="2" fillId="0" borderId="0" xfId="1" applyFont="1" applyFill="1"/>
    <xf numFmtId="0" fontId="2" fillId="0" borderId="0" xfId="0" applyFont="1" applyFill="1" applyAlignment="1">
      <alignment horizontal="right"/>
    </xf>
    <xf numFmtId="44" fontId="2" fillId="0" borderId="0" xfId="0" applyNumberFormat="1" applyFont="1" applyFill="1"/>
    <xf numFmtId="0" fontId="4" fillId="0" borderId="0" xfId="0" applyFont="1" applyFill="1"/>
    <xf numFmtId="6" fontId="2" fillId="0" borderId="0" xfId="1" applyNumberFormat="1" applyFont="1" applyFill="1"/>
    <xf numFmtId="0" fontId="5" fillId="0" borderId="0" xfId="0" applyFont="1" applyFill="1"/>
    <xf numFmtId="14" fontId="2" fillId="0" borderId="1" xfId="0" applyNumberFormat="1" applyFont="1" applyFill="1" applyBorder="1"/>
    <xf numFmtId="0" fontId="2" fillId="0" borderId="1" xfId="0" applyFont="1" applyFill="1" applyBorder="1"/>
    <xf numFmtId="44" fontId="2" fillId="0" borderId="1" xfId="1" applyFont="1" applyFill="1" applyBorder="1"/>
    <xf numFmtId="9" fontId="2" fillId="0" borderId="1" xfId="1" applyNumberFormat="1" applyFont="1" applyFill="1" applyBorder="1"/>
    <xf numFmtId="0" fontId="2" fillId="0" borderId="1" xfId="0" applyFont="1" applyFill="1" applyBorder="1" applyAlignment="1">
      <alignment horizontal="right"/>
    </xf>
    <xf numFmtId="0" fontId="3" fillId="0" borderId="1" xfId="0" applyFont="1" applyFill="1" applyBorder="1"/>
    <xf numFmtId="9" fontId="2" fillId="0" borderId="1" xfId="0" applyNumberFormat="1" applyFont="1" applyFill="1" applyBorder="1"/>
    <xf numFmtId="44" fontId="2" fillId="0" borderId="1" xfId="0" applyNumberFormat="1" applyFont="1" applyFill="1" applyBorder="1"/>
    <xf numFmtId="44" fontId="2" fillId="0" borderId="1" xfId="1" applyNumberFormat="1" applyFont="1" applyFill="1" applyBorder="1"/>
    <xf numFmtId="0" fontId="4" fillId="0" borderId="1" xfId="0" applyFont="1" applyFill="1" applyBorder="1"/>
    <xf numFmtId="0" fontId="2" fillId="0" borderId="2" xfId="0" applyFont="1" applyFill="1" applyBorder="1" applyAlignment="1">
      <alignment horizontal="right"/>
    </xf>
    <xf numFmtId="0" fontId="2" fillId="0" borderId="0" xfId="0" applyFont="1" applyFill="1" applyBorder="1"/>
    <xf numFmtId="44" fontId="2" fillId="0" borderId="0" xfId="1" applyFont="1" applyFill="1" applyBorder="1"/>
    <xf numFmtId="0" fontId="2" fillId="0" borderId="0" xfId="0" applyFont="1" applyFill="1" applyBorder="1" applyAlignment="1">
      <alignment horizontal="right"/>
    </xf>
    <xf numFmtId="0" fontId="6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5"/>
  <sheetViews>
    <sheetView tabSelected="1" zoomScaleNormal="100" workbookViewId="0">
      <pane ySplit="2" topLeftCell="A3" activePane="bottomLeft" state="frozen"/>
      <selection pane="bottomLeft" sqref="A1:J73"/>
    </sheetView>
  </sheetViews>
  <sheetFormatPr defaultRowHeight="15.75"/>
  <cols>
    <col min="1" max="1" width="11.85546875" style="1" bestFit="1" customWidth="1"/>
    <col min="2" max="2" width="41.85546875" style="1" customWidth="1"/>
    <col min="3" max="3" width="0.42578125" style="1" hidden="1" customWidth="1"/>
    <col min="4" max="4" width="0.140625" style="2" customWidth="1"/>
    <col min="5" max="5" width="12.7109375" style="2" bestFit="1" customWidth="1"/>
    <col min="6" max="6" width="11.5703125" style="2" hidden="1" customWidth="1"/>
    <col min="7" max="7" width="5.5703125" style="1" hidden="1" customWidth="1"/>
    <col min="8" max="8" width="0.28515625" style="1" hidden="1" customWidth="1"/>
    <col min="9" max="9" width="11.5703125" style="1" hidden="1" customWidth="1"/>
    <col min="10" max="10" width="7.28515625" style="3" bestFit="1" customWidth="1"/>
    <col min="11" max="11" width="13.5703125" style="1" customWidth="1"/>
    <col min="12" max="12" width="9" style="1" bestFit="1" customWidth="1"/>
    <col min="13" max="14" width="10.5703125" style="1" bestFit="1" customWidth="1"/>
    <col min="15" max="16384" width="9.140625" style="1"/>
  </cols>
  <sheetData>
    <row r="1" spans="1:13">
      <c r="A1" s="8">
        <v>46035</v>
      </c>
      <c r="B1" s="9"/>
      <c r="C1" s="9"/>
      <c r="D1" s="10"/>
      <c r="E1" s="10"/>
      <c r="F1" s="11">
        <v>0.1</v>
      </c>
      <c r="G1" s="9"/>
      <c r="H1" s="9"/>
      <c r="I1" s="9"/>
      <c r="J1" s="18"/>
      <c r="K1" s="19"/>
    </row>
    <row r="2" spans="1:13">
      <c r="A2" s="9" t="s">
        <v>17</v>
      </c>
      <c r="B2" s="9" t="s">
        <v>10</v>
      </c>
      <c r="C2" s="9"/>
      <c r="D2" s="10" t="s">
        <v>5</v>
      </c>
      <c r="E2" s="10" t="s">
        <v>12</v>
      </c>
      <c r="F2" s="10"/>
      <c r="G2" s="9" t="s">
        <v>7</v>
      </c>
      <c r="H2" s="13" t="s">
        <v>8</v>
      </c>
      <c r="I2" s="14" t="s">
        <v>49</v>
      </c>
      <c r="J2" s="12" t="s">
        <v>16</v>
      </c>
      <c r="K2" s="19"/>
    </row>
    <row r="3" spans="1:13">
      <c r="A3" s="9"/>
      <c r="B3" s="9"/>
      <c r="C3" s="9"/>
      <c r="D3" s="10"/>
      <c r="E3" s="10"/>
      <c r="F3" s="10"/>
      <c r="G3" s="9"/>
      <c r="H3" s="15"/>
      <c r="I3" s="9"/>
      <c r="J3" s="12"/>
      <c r="K3" s="19"/>
    </row>
    <row r="4" spans="1:13">
      <c r="A4" s="9">
        <v>1</v>
      </c>
      <c r="B4" s="9" t="s">
        <v>13</v>
      </c>
      <c r="C4" s="9"/>
      <c r="D4" s="10">
        <v>299</v>
      </c>
      <c r="E4" s="10">
        <v>460</v>
      </c>
      <c r="F4" s="16">
        <f t="shared" ref="F4:F21" si="0">D4*1.1</f>
        <v>328.90000000000003</v>
      </c>
      <c r="G4" s="9">
        <v>1</v>
      </c>
      <c r="H4" s="10">
        <f t="shared" ref="H4:H21" si="1">G4*E4:E4</f>
        <v>460</v>
      </c>
      <c r="I4" s="15">
        <f t="shared" ref="I4:I21" si="2">F4/0.75</f>
        <v>438.53333333333336</v>
      </c>
      <c r="J4" s="12">
        <v>4</v>
      </c>
      <c r="K4" s="19"/>
    </row>
    <row r="5" spans="1:13">
      <c r="A5" s="9">
        <v>2</v>
      </c>
      <c r="B5" s="9" t="s">
        <v>6</v>
      </c>
      <c r="C5" s="9"/>
      <c r="D5" s="10">
        <v>375</v>
      </c>
      <c r="E5" s="10">
        <v>550</v>
      </c>
      <c r="F5" s="16">
        <f t="shared" si="0"/>
        <v>412.50000000000006</v>
      </c>
      <c r="G5" s="9">
        <v>1</v>
      </c>
      <c r="H5" s="10">
        <f t="shared" si="1"/>
        <v>550</v>
      </c>
      <c r="I5" s="15">
        <f t="shared" si="2"/>
        <v>550.00000000000011</v>
      </c>
      <c r="J5" s="12">
        <v>11</v>
      </c>
      <c r="K5" s="19"/>
      <c r="M5" s="2"/>
    </row>
    <row r="6" spans="1:13">
      <c r="A6" s="9">
        <v>3</v>
      </c>
      <c r="B6" s="9" t="s">
        <v>6</v>
      </c>
      <c r="C6" s="9"/>
      <c r="D6" s="10">
        <v>375</v>
      </c>
      <c r="E6" s="10">
        <v>550</v>
      </c>
      <c r="F6" s="16">
        <f t="shared" si="0"/>
        <v>412.50000000000006</v>
      </c>
      <c r="G6" s="9">
        <v>1</v>
      </c>
      <c r="H6" s="10">
        <f t="shared" si="1"/>
        <v>550</v>
      </c>
      <c r="I6" s="15">
        <f t="shared" si="2"/>
        <v>550.00000000000011</v>
      </c>
      <c r="J6" s="12">
        <v>12</v>
      </c>
      <c r="K6" s="19"/>
    </row>
    <row r="7" spans="1:13">
      <c r="A7" s="9">
        <v>4</v>
      </c>
      <c r="B7" s="9" t="s">
        <v>6</v>
      </c>
      <c r="C7" s="9"/>
      <c r="D7" s="10">
        <v>375</v>
      </c>
      <c r="E7" s="10">
        <v>550</v>
      </c>
      <c r="F7" s="16">
        <f t="shared" si="0"/>
        <v>412.50000000000006</v>
      </c>
      <c r="G7" s="9">
        <v>1</v>
      </c>
      <c r="H7" s="10">
        <f t="shared" si="1"/>
        <v>550</v>
      </c>
      <c r="I7" s="15">
        <f t="shared" si="2"/>
        <v>550.00000000000011</v>
      </c>
      <c r="J7" s="12">
        <v>13</v>
      </c>
      <c r="K7" s="19"/>
    </row>
    <row r="8" spans="1:13">
      <c r="A8" s="9">
        <v>5</v>
      </c>
      <c r="B8" s="9" t="s">
        <v>6</v>
      </c>
      <c r="C8" s="9"/>
      <c r="D8" s="10">
        <v>375</v>
      </c>
      <c r="E8" s="10">
        <v>550</v>
      </c>
      <c r="F8" s="16">
        <f t="shared" si="0"/>
        <v>412.50000000000006</v>
      </c>
      <c r="G8" s="9">
        <v>1</v>
      </c>
      <c r="H8" s="10">
        <f t="shared" si="1"/>
        <v>550</v>
      </c>
      <c r="I8" s="15">
        <f t="shared" si="2"/>
        <v>550.00000000000011</v>
      </c>
      <c r="J8" s="12">
        <v>14</v>
      </c>
      <c r="K8" s="19"/>
    </row>
    <row r="9" spans="1:13">
      <c r="A9" s="9">
        <v>6</v>
      </c>
      <c r="B9" s="9" t="s">
        <v>6</v>
      </c>
      <c r="C9" s="9"/>
      <c r="D9" s="10">
        <v>375</v>
      </c>
      <c r="E9" s="10">
        <v>550</v>
      </c>
      <c r="F9" s="16">
        <f t="shared" si="0"/>
        <v>412.50000000000006</v>
      </c>
      <c r="G9" s="9">
        <v>1</v>
      </c>
      <c r="H9" s="10">
        <f t="shared" si="1"/>
        <v>550</v>
      </c>
      <c r="I9" s="15">
        <f t="shared" si="2"/>
        <v>550.00000000000011</v>
      </c>
      <c r="J9" s="12">
        <v>15</v>
      </c>
      <c r="K9" s="19"/>
    </row>
    <row r="10" spans="1:13">
      <c r="A10" s="9">
        <v>7</v>
      </c>
      <c r="B10" s="9" t="s">
        <v>11</v>
      </c>
      <c r="C10" s="9"/>
      <c r="D10" s="10">
        <v>390</v>
      </c>
      <c r="E10" s="10">
        <v>550</v>
      </c>
      <c r="F10" s="16">
        <f t="shared" si="0"/>
        <v>429.00000000000006</v>
      </c>
      <c r="G10" s="9">
        <v>1</v>
      </c>
      <c r="H10" s="10">
        <f t="shared" si="1"/>
        <v>550</v>
      </c>
      <c r="I10" s="15">
        <f t="shared" si="2"/>
        <v>572.00000000000011</v>
      </c>
      <c r="J10" s="12">
        <v>16</v>
      </c>
      <c r="K10" s="19"/>
    </row>
    <row r="11" spans="1:13">
      <c r="A11" s="9">
        <v>8</v>
      </c>
      <c r="B11" s="9" t="s">
        <v>9</v>
      </c>
      <c r="C11" s="9"/>
      <c r="D11" s="10">
        <v>293</v>
      </c>
      <c r="E11" s="10">
        <v>399</v>
      </c>
      <c r="F11" s="16">
        <f t="shared" si="0"/>
        <v>322.3</v>
      </c>
      <c r="G11" s="9">
        <v>1</v>
      </c>
      <c r="H11" s="10">
        <f t="shared" si="1"/>
        <v>399</v>
      </c>
      <c r="I11" s="15">
        <f t="shared" si="2"/>
        <v>429.73333333333335</v>
      </c>
      <c r="J11" s="12">
        <v>41</v>
      </c>
      <c r="K11" s="19"/>
    </row>
    <row r="12" spans="1:13">
      <c r="A12" s="9">
        <v>9</v>
      </c>
      <c r="B12" s="9" t="s">
        <v>0</v>
      </c>
      <c r="C12" s="9"/>
      <c r="D12" s="10">
        <v>440</v>
      </c>
      <c r="E12" s="10">
        <v>575</v>
      </c>
      <c r="F12" s="16">
        <f t="shared" si="0"/>
        <v>484.00000000000006</v>
      </c>
      <c r="G12" s="9">
        <v>1</v>
      </c>
      <c r="H12" s="10">
        <f t="shared" si="1"/>
        <v>575</v>
      </c>
      <c r="I12" s="15">
        <f t="shared" si="2"/>
        <v>645.33333333333337</v>
      </c>
      <c r="J12" s="12">
        <v>45</v>
      </c>
      <c r="K12" s="19"/>
    </row>
    <row r="13" spans="1:13">
      <c r="A13" s="9">
        <v>10</v>
      </c>
      <c r="B13" s="17" t="s">
        <v>15</v>
      </c>
      <c r="C13" s="9"/>
      <c r="D13" s="10">
        <v>334.99</v>
      </c>
      <c r="E13" s="10">
        <v>457</v>
      </c>
      <c r="F13" s="16">
        <f t="shared" si="0"/>
        <v>368.48900000000003</v>
      </c>
      <c r="G13" s="9">
        <v>1</v>
      </c>
      <c r="H13" s="10">
        <f>G13*E13:E13</f>
        <v>457</v>
      </c>
      <c r="I13" s="15">
        <f t="shared" si="2"/>
        <v>491.31866666666673</v>
      </c>
      <c r="J13" s="12">
        <v>61</v>
      </c>
      <c r="K13" s="19"/>
    </row>
    <row r="14" spans="1:13">
      <c r="A14" s="9">
        <v>11</v>
      </c>
      <c r="B14" s="9" t="s">
        <v>14</v>
      </c>
      <c r="C14" s="9"/>
      <c r="D14" s="10">
        <v>317</v>
      </c>
      <c r="E14" s="10">
        <v>395</v>
      </c>
      <c r="F14" s="16">
        <f t="shared" si="0"/>
        <v>348.70000000000005</v>
      </c>
      <c r="G14" s="9">
        <v>1</v>
      </c>
      <c r="H14" s="10">
        <f t="shared" si="1"/>
        <v>395</v>
      </c>
      <c r="I14" s="15">
        <f t="shared" si="2"/>
        <v>464.93333333333339</v>
      </c>
      <c r="J14" s="12">
        <v>62</v>
      </c>
      <c r="K14" s="19"/>
    </row>
    <row r="15" spans="1:13">
      <c r="A15" s="9">
        <v>12</v>
      </c>
      <c r="B15" s="9" t="s">
        <v>31</v>
      </c>
      <c r="C15" s="9"/>
      <c r="D15" s="10">
        <v>424.99</v>
      </c>
      <c r="E15" s="10">
        <v>505</v>
      </c>
      <c r="F15" s="16">
        <f t="shared" si="0"/>
        <v>467.48900000000003</v>
      </c>
      <c r="G15" s="9">
        <v>1</v>
      </c>
      <c r="H15" s="10">
        <f t="shared" si="1"/>
        <v>505</v>
      </c>
      <c r="I15" s="15">
        <f t="shared" si="2"/>
        <v>623.31866666666667</v>
      </c>
      <c r="J15" s="12">
        <v>63</v>
      </c>
      <c r="K15" s="19"/>
    </row>
    <row r="16" spans="1:13">
      <c r="A16" s="9">
        <v>13</v>
      </c>
      <c r="B16" s="17" t="s">
        <v>47</v>
      </c>
      <c r="C16" s="9"/>
      <c r="D16" s="10">
        <v>389.99</v>
      </c>
      <c r="E16" s="10">
        <v>559</v>
      </c>
      <c r="F16" s="16">
        <f t="shared" si="0"/>
        <v>428.98900000000003</v>
      </c>
      <c r="G16" s="9">
        <v>1</v>
      </c>
      <c r="H16" s="10">
        <f t="shared" si="1"/>
        <v>559</v>
      </c>
      <c r="I16" s="15">
        <f t="shared" si="2"/>
        <v>571.98533333333341</v>
      </c>
      <c r="J16" s="12">
        <v>66</v>
      </c>
      <c r="K16" s="19"/>
    </row>
    <row r="17" spans="1:14">
      <c r="A17" s="9">
        <v>14</v>
      </c>
      <c r="B17" s="17" t="s">
        <v>41</v>
      </c>
      <c r="C17" s="9"/>
      <c r="D17" s="10">
        <v>245</v>
      </c>
      <c r="E17" s="10">
        <v>369.95</v>
      </c>
      <c r="F17" s="16">
        <f t="shared" si="0"/>
        <v>269.5</v>
      </c>
      <c r="G17" s="9">
        <v>1</v>
      </c>
      <c r="H17" s="10">
        <f t="shared" si="1"/>
        <v>369.95</v>
      </c>
      <c r="I17" s="15">
        <f t="shared" si="2"/>
        <v>359.33333333333331</v>
      </c>
      <c r="J17" s="12">
        <v>74</v>
      </c>
      <c r="K17" s="19"/>
    </row>
    <row r="18" spans="1:14">
      <c r="A18" s="9">
        <v>15</v>
      </c>
      <c r="B18" s="17" t="s">
        <v>42</v>
      </c>
      <c r="C18" s="9"/>
      <c r="D18" s="10">
        <v>294.3</v>
      </c>
      <c r="E18" s="10">
        <v>406</v>
      </c>
      <c r="F18" s="16">
        <f t="shared" si="0"/>
        <v>323.73</v>
      </c>
      <c r="G18" s="9">
        <v>1</v>
      </c>
      <c r="H18" s="10">
        <f t="shared" si="1"/>
        <v>406</v>
      </c>
      <c r="I18" s="15">
        <f t="shared" si="2"/>
        <v>431.64000000000004</v>
      </c>
      <c r="J18" s="12">
        <v>80</v>
      </c>
      <c r="K18" s="19"/>
    </row>
    <row r="19" spans="1:14">
      <c r="A19" s="9">
        <v>16</v>
      </c>
      <c r="B19" s="17" t="s">
        <v>30</v>
      </c>
      <c r="C19" s="9"/>
      <c r="D19" s="10">
        <v>349.2</v>
      </c>
      <c r="E19" s="10">
        <v>489</v>
      </c>
      <c r="F19" s="16">
        <f t="shared" si="0"/>
        <v>384.12</v>
      </c>
      <c r="G19" s="9">
        <v>1</v>
      </c>
      <c r="H19" s="10">
        <f t="shared" si="1"/>
        <v>489</v>
      </c>
      <c r="I19" s="15">
        <f t="shared" si="2"/>
        <v>512.16</v>
      </c>
      <c r="J19" s="12">
        <v>81</v>
      </c>
      <c r="K19" s="19"/>
    </row>
    <row r="20" spans="1:14">
      <c r="A20" s="9">
        <v>17</v>
      </c>
      <c r="B20" s="17" t="s">
        <v>19</v>
      </c>
      <c r="C20" s="9"/>
      <c r="D20" s="10">
        <v>336.6</v>
      </c>
      <c r="E20" s="10">
        <v>475</v>
      </c>
      <c r="F20" s="16">
        <f t="shared" si="0"/>
        <v>370.26000000000005</v>
      </c>
      <c r="G20" s="9">
        <v>1</v>
      </c>
      <c r="H20" s="10">
        <f t="shared" si="1"/>
        <v>475</v>
      </c>
      <c r="I20" s="15">
        <f t="shared" si="2"/>
        <v>493.68000000000006</v>
      </c>
      <c r="J20" s="12">
        <v>83</v>
      </c>
      <c r="K20" s="19"/>
    </row>
    <row r="21" spans="1:14">
      <c r="A21" s="9">
        <v>18</v>
      </c>
      <c r="B21" s="17" t="s">
        <v>18</v>
      </c>
      <c r="C21" s="9"/>
      <c r="D21" s="10">
        <v>371.7</v>
      </c>
      <c r="E21" s="10">
        <v>521</v>
      </c>
      <c r="F21" s="16">
        <f t="shared" si="0"/>
        <v>408.87</v>
      </c>
      <c r="G21" s="9">
        <v>1</v>
      </c>
      <c r="H21" s="10">
        <f t="shared" si="1"/>
        <v>521</v>
      </c>
      <c r="I21" s="15">
        <f t="shared" si="2"/>
        <v>545.16</v>
      </c>
      <c r="J21" s="12">
        <v>84</v>
      </c>
      <c r="K21" s="19"/>
    </row>
    <row r="22" spans="1:14">
      <c r="A22" s="9">
        <v>19</v>
      </c>
      <c r="B22" s="17" t="s">
        <v>43</v>
      </c>
      <c r="C22" s="9"/>
      <c r="D22" s="10">
        <v>413</v>
      </c>
      <c r="E22" s="10">
        <v>521</v>
      </c>
      <c r="F22" s="16">
        <f t="shared" ref="F22:F42" si="3">D22*1.1</f>
        <v>454.3</v>
      </c>
      <c r="G22" s="9">
        <v>1</v>
      </c>
      <c r="H22" s="10">
        <f t="shared" ref="H22:H42" si="4">G22*E22:E22</f>
        <v>521</v>
      </c>
      <c r="I22" s="15">
        <f t="shared" ref="I22:I42" si="5">F22/0.75</f>
        <v>605.73333333333335</v>
      </c>
      <c r="J22" s="12">
        <v>95</v>
      </c>
      <c r="K22" s="19"/>
    </row>
    <row r="23" spans="1:14">
      <c r="A23" s="9">
        <v>20</v>
      </c>
      <c r="B23" s="17" t="s">
        <v>44</v>
      </c>
      <c r="C23" s="9"/>
      <c r="D23" s="10">
        <v>549.99</v>
      </c>
      <c r="E23" s="10">
        <v>799</v>
      </c>
      <c r="F23" s="16">
        <f t="shared" si="3"/>
        <v>604.98900000000003</v>
      </c>
      <c r="G23" s="9">
        <v>1</v>
      </c>
      <c r="H23" s="10">
        <f t="shared" si="4"/>
        <v>799</v>
      </c>
      <c r="I23" s="15">
        <f t="shared" si="5"/>
        <v>806.65200000000004</v>
      </c>
      <c r="J23" s="12">
        <v>103</v>
      </c>
      <c r="K23" s="19"/>
    </row>
    <row r="24" spans="1:14">
      <c r="A24" s="9">
        <v>21</v>
      </c>
      <c r="B24" s="17" t="s">
        <v>29</v>
      </c>
      <c r="C24" s="9"/>
      <c r="D24" s="10">
        <v>164.99</v>
      </c>
      <c r="E24" s="10">
        <v>224</v>
      </c>
      <c r="F24" s="10">
        <f t="shared" si="3"/>
        <v>181.48900000000003</v>
      </c>
      <c r="G24" s="9">
        <v>1</v>
      </c>
      <c r="H24" s="10">
        <f t="shared" si="4"/>
        <v>224</v>
      </c>
      <c r="I24" s="15">
        <f t="shared" si="5"/>
        <v>241.98533333333339</v>
      </c>
      <c r="J24" s="12">
        <v>104</v>
      </c>
      <c r="K24" s="19"/>
    </row>
    <row r="25" spans="1:14">
      <c r="A25" s="9">
        <v>22</v>
      </c>
      <c r="B25" s="17" t="s">
        <v>28</v>
      </c>
      <c r="C25" s="9"/>
      <c r="D25" s="10">
        <v>159.99</v>
      </c>
      <c r="E25" s="10">
        <v>209</v>
      </c>
      <c r="F25" s="10">
        <f t="shared" si="3"/>
        <v>175.98900000000003</v>
      </c>
      <c r="G25" s="9">
        <v>1</v>
      </c>
      <c r="H25" s="10">
        <f t="shared" si="4"/>
        <v>209</v>
      </c>
      <c r="I25" s="15">
        <f t="shared" si="5"/>
        <v>234.65200000000004</v>
      </c>
      <c r="J25" s="12">
        <v>112</v>
      </c>
      <c r="K25" s="19"/>
    </row>
    <row r="26" spans="1:14">
      <c r="A26" s="9">
        <v>23</v>
      </c>
      <c r="B26" s="17" t="s">
        <v>51</v>
      </c>
      <c r="C26" s="9"/>
      <c r="D26" s="10">
        <v>413</v>
      </c>
      <c r="E26" s="10">
        <v>599</v>
      </c>
      <c r="F26" s="10">
        <f t="shared" si="3"/>
        <v>454.3</v>
      </c>
      <c r="G26" s="9">
        <v>1</v>
      </c>
      <c r="H26" s="10">
        <f t="shared" si="4"/>
        <v>599</v>
      </c>
      <c r="I26" s="15">
        <f t="shared" si="5"/>
        <v>605.73333333333335</v>
      </c>
      <c r="J26" s="12">
        <v>117</v>
      </c>
      <c r="K26" s="19"/>
    </row>
    <row r="27" spans="1:14">
      <c r="A27" s="9">
        <v>24</v>
      </c>
      <c r="B27" s="17" t="s">
        <v>27</v>
      </c>
      <c r="C27" s="9"/>
      <c r="D27" s="10">
        <v>219.99</v>
      </c>
      <c r="E27" s="10">
        <v>320</v>
      </c>
      <c r="F27" s="10">
        <f t="shared" si="3"/>
        <v>241.98900000000003</v>
      </c>
      <c r="G27" s="9">
        <v>1</v>
      </c>
      <c r="H27" s="10">
        <f t="shared" si="4"/>
        <v>320</v>
      </c>
      <c r="I27" s="15">
        <f t="shared" si="5"/>
        <v>322.65200000000004</v>
      </c>
      <c r="J27" s="12">
        <v>118</v>
      </c>
      <c r="K27" s="19"/>
    </row>
    <row r="28" spans="1:14">
      <c r="A28" s="9">
        <v>25</v>
      </c>
      <c r="B28" s="17" t="s">
        <v>23</v>
      </c>
      <c r="C28" s="9"/>
      <c r="D28" s="10">
        <v>249</v>
      </c>
      <c r="E28" s="10">
        <v>416.51</v>
      </c>
      <c r="F28" s="10">
        <f t="shared" si="3"/>
        <v>273.90000000000003</v>
      </c>
      <c r="G28" s="9">
        <v>1</v>
      </c>
      <c r="H28" s="10">
        <f t="shared" si="4"/>
        <v>416.51</v>
      </c>
      <c r="I28" s="15">
        <f t="shared" si="5"/>
        <v>365.20000000000005</v>
      </c>
      <c r="J28" s="12">
        <v>120</v>
      </c>
      <c r="K28" s="19"/>
    </row>
    <row r="29" spans="1:14">
      <c r="A29" s="9">
        <v>26</v>
      </c>
      <c r="B29" s="17" t="s">
        <v>48</v>
      </c>
      <c r="C29" s="9"/>
      <c r="D29" s="10">
        <v>499</v>
      </c>
      <c r="E29" s="10">
        <v>799.99</v>
      </c>
      <c r="F29" s="10">
        <f t="shared" si="3"/>
        <v>548.90000000000009</v>
      </c>
      <c r="G29" s="9">
        <v>1</v>
      </c>
      <c r="H29" s="10">
        <f t="shared" si="4"/>
        <v>799.99</v>
      </c>
      <c r="I29" s="15">
        <f t="shared" si="5"/>
        <v>731.86666666666679</v>
      </c>
      <c r="J29" s="12">
        <v>125</v>
      </c>
      <c r="K29" s="19"/>
    </row>
    <row r="30" spans="1:14">
      <c r="A30" s="9">
        <v>27</v>
      </c>
      <c r="B30" s="17" t="s">
        <v>26</v>
      </c>
      <c r="C30" s="9"/>
      <c r="D30" s="10">
        <v>410</v>
      </c>
      <c r="E30" s="10">
        <v>619</v>
      </c>
      <c r="F30" s="10">
        <f t="shared" si="3"/>
        <v>451.00000000000006</v>
      </c>
      <c r="G30" s="9">
        <v>1</v>
      </c>
      <c r="H30" s="10">
        <f t="shared" si="4"/>
        <v>619</v>
      </c>
      <c r="I30" s="15">
        <f t="shared" si="5"/>
        <v>601.33333333333337</v>
      </c>
      <c r="J30" s="12">
        <v>141</v>
      </c>
      <c r="K30" s="19"/>
      <c r="L30" s="2"/>
      <c r="M30" s="2"/>
      <c r="N30" s="4"/>
    </row>
    <row r="31" spans="1:14">
      <c r="A31" s="9">
        <v>28</v>
      </c>
      <c r="B31" s="17" t="s">
        <v>50</v>
      </c>
      <c r="C31" s="9"/>
      <c r="D31" s="10">
        <v>427</v>
      </c>
      <c r="E31" s="10">
        <v>582</v>
      </c>
      <c r="F31" s="10">
        <f t="shared" si="3"/>
        <v>469.70000000000005</v>
      </c>
      <c r="G31" s="9">
        <v>1</v>
      </c>
      <c r="H31" s="10">
        <f t="shared" si="4"/>
        <v>582</v>
      </c>
      <c r="I31" s="15">
        <f t="shared" si="5"/>
        <v>626.26666666666677</v>
      </c>
      <c r="J31" s="12">
        <v>143</v>
      </c>
      <c r="K31" s="19"/>
      <c r="M31" s="2"/>
    </row>
    <row r="32" spans="1:14">
      <c r="A32" s="9">
        <v>29</v>
      </c>
      <c r="B32" s="17" t="s">
        <v>50</v>
      </c>
      <c r="C32" s="9"/>
      <c r="D32" s="10">
        <v>427</v>
      </c>
      <c r="E32" s="10">
        <v>582</v>
      </c>
      <c r="F32" s="10">
        <f t="shared" si="3"/>
        <v>469.70000000000005</v>
      </c>
      <c r="G32" s="9">
        <v>1</v>
      </c>
      <c r="H32" s="10">
        <f t="shared" si="4"/>
        <v>582</v>
      </c>
      <c r="I32" s="15">
        <f t="shared" si="5"/>
        <v>626.26666666666677</v>
      </c>
      <c r="J32" s="12">
        <v>144</v>
      </c>
      <c r="K32" s="19"/>
    </row>
    <row r="33" spans="1:11">
      <c r="A33" s="9">
        <v>30</v>
      </c>
      <c r="B33" s="17" t="s">
        <v>24</v>
      </c>
      <c r="C33" s="9"/>
      <c r="D33" s="10">
        <v>461</v>
      </c>
      <c r="E33" s="10">
        <v>623</v>
      </c>
      <c r="F33" s="10">
        <f t="shared" si="3"/>
        <v>507.1</v>
      </c>
      <c r="G33" s="9">
        <v>1</v>
      </c>
      <c r="H33" s="10">
        <f t="shared" si="4"/>
        <v>623</v>
      </c>
      <c r="I33" s="15">
        <f t="shared" si="5"/>
        <v>676.13333333333333</v>
      </c>
      <c r="J33" s="12">
        <v>145</v>
      </c>
      <c r="K33" s="19"/>
    </row>
    <row r="34" spans="1:11">
      <c r="A34" s="9">
        <v>31</v>
      </c>
      <c r="B34" s="17" t="s">
        <v>32</v>
      </c>
      <c r="C34" s="9"/>
      <c r="D34" s="10">
        <v>512</v>
      </c>
      <c r="E34" s="10">
        <v>699</v>
      </c>
      <c r="F34" s="10">
        <f t="shared" si="3"/>
        <v>563.20000000000005</v>
      </c>
      <c r="G34" s="9">
        <v>1</v>
      </c>
      <c r="H34" s="10">
        <f t="shared" si="4"/>
        <v>699</v>
      </c>
      <c r="I34" s="15">
        <f t="shared" si="5"/>
        <v>750.93333333333339</v>
      </c>
      <c r="J34" s="12">
        <v>148</v>
      </c>
      <c r="K34" s="19"/>
    </row>
    <row r="35" spans="1:11">
      <c r="A35" s="9">
        <v>32</v>
      </c>
      <c r="B35" s="17" t="s">
        <v>33</v>
      </c>
      <c r="C35" s="9"/>
      <c r="D35" s="10">
        <v>351</v>
      </c>
      <c r="E35" s="10">
        <v>479</v>
      </c>
      <c r="F35" s="10">
        <f t="shared" si="3"/>
        <v>386.1</v>
      </c>
      <c r="G35" s="9">
        <v>1</v>
      </c>
      <c r="H35" s="10">
        <f t="shared" si="4"/>
        <v>479</v>
      </c>
      <c r="I35" s="15">
        <f t="shared" si="5"/>
        <v>514.80000000000007</v>
      </c>
      <c r="J35" s="12">
        <v>150</v>
      </c>
      <c r="K35" s="19"/>
    </row>
    <row r="36" spans="1:11">
      <c r="A36" s="9">
        <v>33</v>
      </c>
      <c r="B36" s="17" t="s">
        <v>40</v>
      </c>
      <c r="C36" s="9"/>
      <c r="D36" s="10">
        <v>254.99</v>
      </c>
      <c r="E36" s="10">
        <v>399</v>
      </c>
      <c r="F36" s="10">
        <f t="shared" si="3"/>
        <v>280.48900000000003</v>
      </c>
      <c r="G36" s="9">
        <v>1</v>
      </c>
      <c r="H36" s="10">
        <f t="shared" si="4"/>
        <v>399</v>
      </c>
      <c r="I36" s="15">
        <f t="shared" si="5"/>
        <v>373.98533333333336</v>
      </c>
      <c r="J36" s="12">
        <v>152</v>
      </c>
      <c r="K36" s="19"/>
    </row>
    <row r="37" spans="1:11">
      <c r="A37" s="9">
        <v>34</v>
      </c>
      <c r="B37" s="17" t="s">
        <v>34</v>
      </c>
      <c r="C37" s="9"/>
      <c r="D37" s="10">
        <v>378</v>
      </c>
      <c r="E37" s="10">
        <v>579.99</v>
      </c>
      <c r="F37" s="10">
        <f t="shared" si="3"/>
        <v>415.8</v>
      </c>
      <c r="G37" s="9">
        <v>1</v>
      </c>
      <c r="H37" s="10">
        <f t="shared" si="4"/>
        <v>579.99</v>
      </c>
      <c r="I37" s="15">
        <f t="shared" si="5"/>
        <v>554.4</v>
      </c>
      <c r="J37" s="12">
        <v>155</v>
      </c>
      <c r="K37" s="19"/>
    </row>
    <row r="38" spans="1:11">
      <c r="A38" s="9">
        <v>35</v>
      </c>
      <c r="B38" s="17" t="s">
        <v>35</v>
      </c>
      <c r="C38" s="9"/>
      <c r="D38" s="10">
        <v>516</v>
      </c>
      <c r="E38" s="10">
        <v>749.99</v>
      </c>
      <c r="F38" s="10">
        <f t="shared" si="3"/>
        <v>567.6</v>
      </c>
      <c r="G38" s="9">
        <v>1</v>
      </c>
      <c r="H38" s="10">
        <f t="shared" si="4"/>
        <v>749.99</v>
      </c>
      <c r="I38" s="15">
        <f t="shared" si="5"/>
        <v>756.80000000000007</v>
      </c>
      <c r="J38" s="12">
        <v>157</v>
      </c>
      <c r="K38" s="19"/>
    </row>
    <row r="39" spans="1:11">
      <c r="A39" s="9">
        <v>36</v>
      </c>
      <c r="B39" s="17" t="s">
        <v>45</v>
      </c>
      <c r="C39" s="9"/>
      <c r="D39" s="10">
        <v>649</v>
      </c>
      <c r="E39" s="10">
        <v>799</v>
      </c>
      <c r="F39" s="10">
        <f t="shared" si="3"/>
        <v>713.90000000000009</v>
      </c>
      <c r="G39" s="9">
        <v>1</v>
      </c>
      <c r="H39" s="10">
        <f t="shared" si="4"/>
        <v>799</v>
      </c>
      <c r="I39" s="15">
        <f t="shared" si="5"/>
        <v>951.86666666666679</v>
      </c>
      <c r="J39" s="12">
        <v>158</v>
      </c>
      <c r="K39" s="19"/>
    </row>
    <row r="40" spans="1:11">
      <c r="A40" s="9">
        <v>37</v>
      </c>
      <c r="B40" s="17" t="s">
        <v>36</v>
      </c>
      <c r="C40" s="9"/>
      <c r="D40" s="10">
        <v>369.99</v>
      </c>
      <c r="E40" s="10">
        <v>515.99</v>
      </c>
      <c r="F40" s="10">
        <f t="shared" si="3"/>
        <v>406.98900000000003</v>
      </c>
      <c r="G40" s="9">
        <v>1</v>
      </c>
      <c r="H40" s="10">
        <f t="shared" si="4"/>
        <v>515.99</v>
      </c>
      <c r="I40" s="15">
        <f t="shared" si="5"/>
        <v>542.65200000000004</v>
      </c>
      <c r="J40" s="12">
        <v>160</v>
      </c>
      <c r="K40" s="19"/>
    </row>
    <row r="41" spans="1:11">
      <c r="A41" s="9">
        <v>38</v>
      </c>
      <c r="B41" s="17" t="s">
        <v>37</v>
      </c>
      <c r="C41" s="9"/>
      <c r="D41" s="10">
        <v>210.99</v>
      </c>
      <c r="E41" s="10">
        <v>303.99</v>
      </c>
      <c r="F41" s="10">
        <f t="shared" si="3"/>
        <v>232.08900000000003</v>
      </c>
      <c r="G41" s="9">
        <v>1</v>
      </c>
      <c r="H41" s="10">
        <f t="shared" si="4"/>
        <v>303.99</v>
      </c>
      <c r="I41" s="15">
        <f t="shared" si="5"/>
        <v>309.45200000000006</v>
      </c>
      <c r="J41" s="12">
        <v>163</v>
      </c>
      <c r="K41" s="19"/>
    </row>
    <row r="42" spans="1:11">
      <c r="A42" s="9">
        <v>39</v>
      </c>
      <c r="B42" s="17" t="s">
        <v>38</v>
      </c>
      <c r="C42" s="9"/>
      <c r="D42" s="10">
        <v>589.99</v>
      </c>
      <c r="E42" s="10">
        <v>919</v>
      </c>
      <c r="F42" s="10">
        <f t="shared" si="3"/>
        <v>648.98900000000003</v>
      </c>
      <c r="G42" s="9">
        <v>1</v>
      </c>
      <c r="H42" s="10">
        <f t="shared" si="4"/>
        <v>919</v>
      </c>
      <c r="I42" s="15">
        <f t="shared" si="5"/>
        <v>865.31866666666667</v>
      </c>
      <c r="J42" s="12">
        <v>168</v>
      </c>
      <c r="K42" s="19"/>
    </row>
    <row r="43" spans="1:11">
      <c r="A43" s="9">
        <v>40</v>
      </c>
      <c r="B43" s="17" t="s">
        <v>39</v>
      </c>
      <c r="C43" s="9"/>
      <c r="D43" s="10">
        <v>318</v>
      </c>
      <c r="E43" s="10">
        <v>514</v>
      </c>
      <c r="F43" s="10">
        <f t="shared" ref="F43:F73" si="6">D43*1.1</f>
        <v>349.8</v>
      </c>
      <c r="G43" s="9">
        <v>1</v>
      </c>
      <c r="H43" s="10">
        <f t="shared" ref="H43:H69" si="7">G43*E43:E43</f>
        <v>514</v>
      </c>
      <c r="I43" s="15">
        <f t="shared" ref="I43:I73" si="8">F43/0.75</f>
        <v>466.40000000000003</v>
      </c>
      <c r="J43" s="12">
        <v>175</v>
      </c>
      <c r="K43" s="19"/>
    </row>
    <row r="44" spans="1:11">
      <c r="A44" s="9">
        <v>41</v>
      </c>
      <c r="B44" s="17" t="s">
        <v>46</v>
      </c>
      <c r="C44" s="9"/>
      <c r="D44" s="10">
        <v>244.99</v>
      </c>
      <c r="E44" s="10">
        <v>348.99</v>
      </c>
      <c r="F44" s="10">
        <f t="shared" si="6"/>
        <v>269.48900000000003</v>
      </c>
      <c r="G44" s="9">
        <v>1</v>
      </c>
      <c r="H44" s="10">
        <f t="shared" si="7"/>
        <v>348.99</v>
      </c>
      <c r="I44" s="10">
        <f t="shared" si="8"/>
        <v>359.31866666666673</v>
      </c>
      <c r="J44" s="12">
        <v>183</v>
      </c>
      <c r="K44" s="19"/>
    </row>
    <row r="45" spans="1:11">
      <c r="A45" s="9">
        <v>42</v>
      </c>
      <c r="B45" s="9" t="s">
        <v>52</v>
      </c>
      <c r="C45" s="9"/>
      <c r="D45" s="10">
        <v>649.99</v>
      </c>
      <c r="E45" s="10">
        <v>910</v>
      </c>
      <c r="F45" s="10">
        <f t="shared" si="6"/>
        <v>714.98900000000003</v>
      </c>
      <c r="G45" s="9">
        <v>1</v>
      </c>
      <c r="H45" s="10">
        <f t="shared" si="7"/>
        <v>910</v>
      </c>
      <c r="I45" s="10">
        <f t="shared" si="8"/>
        <v>953.31866666666667</v>
      </c>
      <c r="J45" s="12">
        <v>198</v>
      </c>
      <c r="K45" s="19"/>
    </row>
    <row r="46" spans="1:11">
      <c r="A46" s="9">
        <v>43</v>
      </c>
      <c r="B46" s="9" t="s">
        <v>62</v>
      </c>
      <c r="C46" s="9"/>
      <c r="D46" s="10">
        <v>261</v>
      </c>
      <c r="E46" s="10">
        <v>349</v>
      </c>
      <c r="F46" s="10">
        <f t="shared" si="6"/>
        <v>287.10000000000002</v>
      </c>
      <c r="G46" s="9">
        <v>1</v>
      </c>
      <c r="H46" s="10">
        <f t="shared" si="7"/>
        <v>349</v>
      </c>
      <c r="I46" s="10">
        <f t="shared" si="8"/>
        <v>382.8</v>
      </c>
      <c r="J46" s="12">
        <v>200</v>
      </c>
      <c r="K46" s="19"/>
    </row>
    <row r="47" spans="1:11">
      <c r="A47" s="9">
        <v>44</v>
      </c>
      <c r="B47" s="17" t="s">
        <v>53</v>
      </c>
      <c r="C47" s="9"/>
      <c r="D47" s="10">
        <v>738</v>
      </c>
      <c r="E47" s="10">
        <v>899</v>
      </c>
      <c r="F47" s="10">
        <f t="shared" si="6"/>
        <v>811.80000000000007</v>
      </c>
      <c r="G47" s="9">
        <v>1</v>
      </c>
      <c r="H47" s="10">
        <f t="shared" si="7"/>
        <v>899</v>
      </c>
      <c r="I47" s="10">
        <f t="shared" si="8"/>
        <v>1082.4000000000001</v>
      </c>
      <c r="J47" s="12">
        <v>203</v>
      </c>
      <c r="K47" s="19"/>
    </row>
    <row r="48" spans="1:11">
      <c r="A48" s="9">
        <v>45</v>
      </c>
      <c r="B48" s="17" t="s">
        <v>54</v>
      </c>
      <c r="C48" s="9"/>
      <c r="D48" s="10">
        <v>1209.99</v>
      </c>
      <c r="E48" s="10">
        <v>1519</v>
      </c>
      <c r="F48" s="10">
        <f t="shared" si="6"/>
        <v>1330.989</v>
      </c>
      <c r="G48" s="9">
        <v>1</v>
      </c>
      <c r="H48" s="10">
        <f t="shared" si="7"/>
        <v>1519</v>
      </c>
      <c r="I48" s="10">
        <f t="shared" si="8"/>
        <v>1774.652</v>
      </c>
      <c r="J48" s="12">
        <v>209</v>
      </c>
      <c r="K48" s="19"/>
    </row>
    <row r="49" spans="1:11">
      <c r="A49" s="9">
        <v>46</v>
      </c>
      <c r="B49" s="17" t="s">
        <v>55</v>
      </c>
      <c r="C49" s="9"/>
      <c r="D49" s="10">
        <v>649</v>
      </c>
      <c r="E49" s="10">
        <v>899</v>
      </c>
      <c r="F49" s="10">
        <f t="shared" si="6"/>
        <v>713.90000000000009</v>
      </c>
      <c r="G49" s="9">
        <v>1</v>
      </c>
      <c r="H49" s="10">
        <f t="shared" si="7"/>
        <v>899</v>
      </c>
      <c r="I49" s="10">
        <f t="shared" si="8"/>
        <v>951.86666666666679</v>
      </c>
      <c r="J49" s="12">
        <v>214</v>
      </c>
      <c r="K49" s="19"/>
    </row>
    <row r="50" spans="1:11">
      <c r="A50" s="9">
        <v>47</v>
      </c>
      <c r="B50" s="17" t="s">
        <v>55</v>
      </c>
      <c r="C50" s="9"/>
      <c r="D50" s="10">
        <v>649</v>
      </c>
      <c r="E50" s="10">
        <v>899</v>
      </c>
      <c r="F50" s="10">
        <f t="shared" si="6"/>
        <v>713.90000000000009</v>
      </c>
      <c r="G50" s="9">
        <v>1</v>
      </c>
      <c r="H50" s="10">
        <f t="shared" si="7"/>
        <v>899</v>
      </c>
      <c r="I50" s="10">
        <f t="shared" si="8"/>
        <v>951.86666666666679</v>
      </c>
      <c r="J50" s="12">
        <v>216</v>
      </c>
      <c r="K50" s="19"/>
    </row>
    <row r="51" spans="1:11">
      <c r="A51" s="9">
        <v>48</v>
      </c>
      <c r="B51" s="9" t="s">
        <v>56</v>
      </c>
      <c r="C51" s="9"/>
      <c r="D51" s="10">
        <v>354.99</v>
      </c>
      <c r="E51" s="10">
        <v>499</v>
      </c>
      <c r="F51" s="10">
        <f t="shared" si="6"/>
        <v>390.48900000000003</v>
      </c>
      <c r="G51" s="9">
        <v>1</v>
      </c>
      <c r="H51" s="10">
        <f t="shared" si="7"/>
        <v>499</v>
      </c>
      <c r="I51" s="10">
        <f t="shared" si="8"/>
        <v>520.65200000000004</v>
      </c>
      <c r="J51" s="12">
        <v>218</v>
      </c>
      <c r="K51" s="19"/>
    </row>
    <row r="52" spans="1:11">
      <c r="A52" s="9">
        <v>49</v>
      </c>
      <c r="B52" s="9" t="s">
        <v>57</v>
      </c>
      <c r="C52" s="9"/>
      <c r="D52" s="10">
        <v>245</v>
      </c>
      <c r="E52" s="10">
        <v>479</v>
      </c>
      <c r="F52" s="10">
        <f t="shared" si="6"/>
        <v>269.5</v>
      </c>
      <c r="G52" s="9">
        <v>1</v>
      </c>
      <c r="H52" s="10">
        <f t="shared" si="7"/>
        <v>479</v>
      </c>
      <c r="I52" s="10">
        <f t="shared" si="8"/>
        <v>359.33333333333331</v>
      </c>
      <c r="J52" s="12">
        <v>223</v>
      </c>
      <c r="K52" s="19"/>
    </row>
    <row r="53" spans="1:11">
      <c r="A53" s="9">
        <v>50</v>
      </c>
      <c r="B53" s="9" t="s">
        <v>58</v>
      </c>
      <c r="C53" s="9"/>
      <c r="D53" s="10">
        <v>604</v>
      </c>
      <c r="E53" s="10">
        <v>919</v>
      </c>
      <c r="F53" s="10">
        <f t="shared" si="6"/>
        <v>664.40000000000009</v>
      </c>
      <c r="G53" s="9">
        <v>1</v>
      </c>
      <c r="H53" s="10">
        <f t="shared" si="7"/>
        <v>919</v>
      </c>
      <c r="I53" s="10">
        <f t="shared" si="8"/>
        <v>885.86666666666679</v>
      </c>
      <c r="J53" s="12">
        <v>226</v>
      </c>
      <c r="K53" s="19"/>
    </row>
    <row r="54" spans="1:11">
      <c r="A54" s="9">
        <v>51</v>
      </c>
      <c r="B54" s="9" t="s">
        <v>59</v>
      </c>
      <c r="C54" s="9"/>
      <c r="D54" s="10">
        <v>425</v>
      </c>
      <c r="E54" s="10">
        <v>649</v>
      </c>
      <c r="F54" s="10">
        <f t="shared" si="6"/>
        <v>467.50000000000006</v>
      </c>
      <c r="G54" s="9">
        <v>1</v>
      </c>
      <c r="H54" s="10">
        <f t="shared" si="7"/>
        <v>649</v>
      </c>
      <c r="I54" s="10">
        <f t="shared" si="8"/>
        <v>623.33333333333337</v>
      </c>
      <c r="J54" s="12">
        <v>230</v>
      </c>
      <c r="K54" s="19"/>
    </row>
    <row r="55" spans="1:11">
      <c r="A55" s="9">
        <v>52</v>
      </c>
      <c r="B55" s="9" t="s">
        <v>60</v>
      </c>
      <c r="C55" s="9"/>
      <c r="D55" s="10">
        <v>299</v>
      </c>
      <c r="E55" s="10">
        <v>449</v>
      </c>
      <c r="F55" s="10">
        <f t="shared" si="6"/>
        <v>328.90000000000003</v>
      </c>
      <c r="G55" s="9">
        <v>1</v>
      </c>
      <c r="H55" s="10">
        <f t="shared" si="7"/>
        <v>449</v>
      </c>
      <c r="I55" s="10">
        <f t="shared" si="8"/>
        <v>438.53333333333336</v>
      </c>
      <c r="J55" s="12">
        <v>231</v>
      </c>
      <c r="K55" s="19"/>
    </row>
    <row r="56" spans="1:11">
      <c r="A56" s="9">
        <v>53</v>
      </c>
      <c r="B56" s="9" t="s">
        <v>61</v>
      </c>
      <c r="C56" s="9"/>
      <c r="D56" s="10">
        <v>262</v>
      </c>
      <c r="E56" s="10">
        <v>399</v>
      </c>
      <c r="F56" s="10">
        <f t="shared" si="6"/>
        <v>288.20000000000005</v>
      </c>
      <c r="G56" s="9">
        <v>1</v>
      </c>
      <c r="H56" s="10">
        <f t="shared" si="7"/>
        <v>399</v>
      </c>
      <c r="I56" s="10">
        <f t="shared" si="8"/>
        <v>384.26666666666671</v>
      </c>
      <c r="J56" s="12">
        <v>232</v>
      </c>
      <c r="K56" s="19"/>
    </row>
    <row r="57" spans="1:11">
      <c r="A57" s="9">
        <v>54</v>
      </c>
      <c r="B57" s="9" t="s">
        <v>63</v>
      </c>
      <c r="C57" s="9"/>
      <c r="D57" s="10">
        <v>414.99</v>
      </c>
      <c r="E57" s="10">
        <v>581</v>
      </c>
      <c r="F57" s="10">
        <f t="shared" si="6"/>
        <v>456.48900000000003</v>
      </c>
      <c r="G57" s="9">
        <v>1</v>
      </c>
      <c r="H57" s="10">
        <f t="shared" si="7"/>
        <v>581</v>
      </c>
      <c r="I57" s="10">
        <f t="shared" si="8"/>
        <v>608.65200000000004</v>
      </c>
      <c r="J57" s="12">
        <v>242</v>
      </c>
      <c r="K57" s="19"/>
    </row>
    <row r="58" spans="1:11">
      <c r="A58" s="9">
        <v>55</v>
      </c>
      <c r="B58" s="9" t="s">
        <v>64</v>
      </c>
      <c r="C58" s="9"/>
      <c r="D58" s="10">
        <v>429.99</v>
      </c>
      <c r="E58" s="10">
        <v>601</v>
      </c>
      <c r="F58" s="10">
        <f t="shared" si="6"/>
        <v>472.98900000000003</v>
      </c>
      <c r="G58" s="9">
        <v>1</v>
      </c>
      <c r="H58" s="10">
        <f t="shared" si="7"/>
        <v>601</v>
      </c>
      <c r="I58" s="10">
        <f t="shared" si="8"/>
        <v>630.65200000000004</v>
      </c>
      <c r="J58" s="12">
        <v>243</v>
      </c>
      <c r="K58" s="19"/>
    </row>
    <row r="59" spans="1:11">
      <c r="A59" s="9">
        <v>56</v>
      </c>
      <c r="B59" s="9" t="s">
        <v>65</v>
      </c>
      <c r="C59" s="9"/>
      <c r="D59" s="10">
        <v>100</v>
      </c>
      <c r="E59" s="10">
        <v>150</v>
      </c>
      <c r="F59" s="10">
        <f t="shared" si="6"/>
        <v>110.00000000000001</v>
      </c>
      <c r="G59" s="9">
        <v>1</v>
      </c>
      <c r="H59" s="10">
        <f t="shared" si="7"/>
        <v>150</v>
      </c>
      <c r="I59" s="10">
        <f t="shared" si="8"/>
        <v>146.66666666666669</v>
      </c>
      <c r="J59" s="12">
        <v>244</v>
      </c>
    </row>
    <row r="60" spans="1:11">
      <c r="A60" s="9">
        <v>57</v>
      </c>
      <c r="B60" s="9" t="s">
        <v>66</v>
      </c>
      <c r="C60" s="9"/>
      <c r="D60" s="10">
        <v>249</v>
      </c>
      <c r="E60" s="10">
        <v>489</v>
      </c>
      <c r="F60" s="10">
        <f t="shared" si="6"/>
        <v>273.90000000000003</v>
      </c>
      <c r="G60" s="9">
        <v>1</v>
      </c>
      <c r="H60" s="10">
        <f t="shared" si="7"/>
        <v>489</v>
      </c>
      <c r="I60" s="10">
        <f t="shared" si="8"/>
        <v>365.20000000000005</v>
      </c>
      <c r="J60" s="12">
        <v>246</v>
      </c>
    </row>
    <row r="61" spans="1:11">
      <c r="A61" s="9">
        <v>58</v>
      </c>
      <c r="B61" s="9" t="s">
        <v>67</v>
      </c>
      <c r="C61" s="9"/>
      <c r="D61" s="10">
        <v>299</v>
      </c>
      <c r="E61" s="10">
        <v>399</v>
      </c>
      <c r="F61" s="10">
        <f t="shared" si="6"/>
        <v>328.90000000000003</v>
      </c>
      <c r="G61" s="9">
        <v>1</v>
      </c>
      <c r="H61" s="10">
        <f t="shared" si="7"/>
        <v>399</v>
      </c>
      <c r="I61" s="10">
        <f t="shared" si="8"/>
        <v>438.53333333333336</v>
      </c>
      <c r="J61" s="12">
        <v>270</v>
      </c>
    </row>
    <row r="62" spans="1:11">
      <c r="A62" s="9">
        <v>59</v>
      </c>
      <c r="B62" s="9" t="s">
        <v>68</v>
      </c>
      <c r="C62" s="9"/>
      <c r="D62" s="10">
        <v>380</v>
      </c>
      <c r="E62" s="10">
        <v>499</v>
      </c>
      <c r="F62" s="10">
        <f t="shared" si="6"/>
        <v>418.00000000000006</v>
      </c>
      <c r="G62" s="9">
        <v>1</v>
      </c>
      <c r="H62" s="10">
        <f t="shared" si="7"/>
        <v>499</v>
      </c>
      <c r="I62" s="10">
        <f t="shared" si="8"/>
        <v>557.33333333333337</v>
      </c>
      <c r="J62" s="12">
        <v>271</v>
      </c>
    </row>
    <row r="63" spans="1:11">
      <c r="A63" s="9">
        <v>60</v>
      </c>
      <c r="B63" s="9" t="s">
        <v>68</v>
      </c>
      <c r="C63" s="9"/>
      <c r="D63" s="10">
        <v>380</v>
      </c>
      <c r="E63" s="10">
        <v>499</v>
      </c>
      <c r="F63" s="10">
        <f t="shared" si="6"/>
        <v>418.00000000000006</v>
      </c>
      <c r="G63" s="9">
        <v>1</v>
      </c>
      <c r="H63" s="10">
        <f t="shared" si="7"/>
        <v>499</v>
      </c>
      <c r="I63" s="10">
        <f t="shared" si="8"/>
        <v>557.33333333333337</v>
      </c>
      <c r="J63" s="12">
        <v>272</v>
      </c>
    </row>
    <row r="64" spans="1:11">
      <c r="A64" s="9">
        <v>61</v>
      </c>
      <c r="B64" s="9" t="s">
        <v>71</v>
      </c>
      <c r="C64" s="9"/>
      <c r="D64" s="10">
        <v>240</v>
      </c>
      <c r="E64" s="10">
        <v>369</v>
      </c>
      <c r="F64" s="10">
        <f t="shared" si="6"/>
        <v>264</v>
      </c>
      <c r="G64" s="9">
        <v>1</v>
      </c>
      <c r="H64" s="10">
        <f t="shared" si="7"/>
        <v>369</v>
      </c>
      <c r="I64" s="10">
        <f t="shared" si="8"/>
        <v>352</v>
      </c>
      <c r="J64" s="12">
        <v>275</v>
      </c>
    </row>
    <row r="65" spans="1:10">
      <c r="A65" s="9">
        <v>62</v>
      </c>
      <c r="B65" s="9" t="s">
        <v>72</v>
      </c>
      <c r="C65" s="9"/>
      <c r="D65" s="10">
        <v>399</v>
      </c>
      <c r="E65" s="10">
        <v>599</v>
      </c>
      <c r="F65" s="10">
        <f t="shared" si="6"/>
        <v>438.90000000000003</v>
      </c>
      <c r="G65" s="9">
        <v>1</v>
      </c>
      <c r="H65" s="10">
        <f t="shared" si="7"/>
        <v>599</v>
      </c>
      <c r="I65" s="10">
        <f t="shared" si="8"/>
        <v>585.20000000000005</v>
      </c>
      <c r="J65" s="12">
        <v>276</v>
      </c>
    </row>
    <row r="66" spans="1:10">
      <c r="A66" s="9">
        <v>63</v>
      </c>
      <c r="B66" s="9" t="s">
        <v>70</v>
      </c>
      <c r="C66" s="9"/>
      <c r="D66" s="10">
        <v>379</v>
      </c>
      <c r="E66" s="10">
        <v>599</v>
      </c>
      <c r="F66" s="10">
        <f t="shared" si="6"/>
        <v>416.90000000000003</v>
      </c>
      <c r="G66" s="9">
        <v>1</v>
      </c>
      <c r="H66" s="10">
        <f t="shared" si="7"/>
        <v>599</v>
      </c>
      <c r="I66" s="10">
        <f t="shared" si="8"/>
        <v>555.86666666666667</v>
      </c>
      <c r="J66" s="12">
        <v>277</v>
      </c>
    </row>
    <row r="67" spans="1:10">
      <c r="A67" s="9">
        <v>64</v>
      </c>
      <c r="B67" s="9" t="s">
        <v>69</v>
      </c>
      <c r="C67" s="9"/>
      <c r="D67" s="10">
        <v>399</v>
      </c>
      <c r="E67" s="10">
        <v>1230</v>
      </c>
      <c r="F67" s="10">
        <f t="shared" si="6"/>
        <v>438.90000000000003</v>
      </c>
      <c r="G67" s="9">
        <v>1</v>
      </c>
      <c r="H67" s="10">
        <f t="shared" si="7"/>
        <v>1230</v>
      </c>
      <c r="I67" s="10">
        <f t="shared" si="8"/>
        <v>585.20000000000005</v>
      </c>
      <c r="J67" s="12">
        <v>281</v>
      </c>
    </row>
    <row r="68" spans="1:10">
      <c r="A68" s="9">
        <v>65</v>
      </c>
      <c r="B68" s="9" t="s">
        <v>69</v>
      </c>
      <c r="C68" s="9"/>
      <c r="D68" s="10">
        <v>399</v>
      </c>
      <c r="E68" s="10">
        <v>1230</v>
      </c>
      <c r="F68" s="10">
        <f t="shared" si="6"/>
        <v>438.90000000000003</v>
      </c>
      <c r="G68" s="9">
        <v>1</v>
      </c>
      <c r="H68" s="10">
        <f t="shared" si="7"/>
        <v>1230</v>
      </c>
      <c r="I68" s="10">
        <f t="shared" si="8"/>
        <v>585.20000000000005</v>
      </c>
      <c r="J68" s="12">
        <v>282</v>
      </c>
    </row>
    <row r="69" spans="1:10">
      <c r="A69" s="9">
        <v>66</v>
      </c>
      <c r="B69" s="9" t="s">
        <v>77</v>
      </c>
      <c r="C69" s="9"/>
      <c r="D69" s="10">
        <v>304.99</v>
      </c>
      <c r="E69" s="10">
        <v>429</v>
      </c>
      <c r="F69" s="10">
        <f t="shared" si="6"/>
        <v>335.48900000000003</v>
      </c>
      <c r="G69" s="9">
        <v>1</v>
      </c>
      <c r="H69" s="10">
        <f t="shared" si="7"/>
        <v>429</v>
      </c>
      <c r="I69" s="10">
        <f t="shared" si="8"/>
        <v>447.31866666666673</v>
      </c>
      <c r="J69" s="12">
        <v>288</v>
      </c>
    </row>
    <row r="70" spans="1:10">
      <c r="A70" s="9">
        <v>67</v>
      </c>
      <c r="B70" s="9" t="s">
        <v>73</v>
      </c>
      <c r="C70" s="9"/>
      <c r="D70" s="10">
        <v>299.99</v>
      </c>
      <c r="E70" s="10">
        <v>385</v>
      </c>
      <c r="F70" s="10">
        <f t="shared" si="6"/>
        <v>329.98900000000003</v>
      </c>
      <c r="G70" s="9">
        <v>1</v>
      </c>
      <c r="H70" s="10">
        <f t="shared" ref="H70:H73" si="9">G70*E70:E70</f>
        <v>385</v>
      </c>
      <c r="I70" s="10">
        <f t="shared" si="8"/>
        <v>439.98533333333336</v>
      </c>
      <c r="J70" s="12">
        <v>290</v>
      </c>
    </row>
    <row r="71" spans="1:10">
      <c r="A71" s="9">
        <v>68</v>
      </c>
      <c r="B71" s="9" t="s">
        <v>74</v>
      </c>
      <c r="C71" s="9"/>
      <c r="D71" s="10">
        <v>425</v>
      </c>
      <c r="E71" s="10">
        <v>679</v>
      </c>
      <c r="F71" s="10">
        <f t="shared" si="6"/>
        <v>467.50000000000006</v>
      </c>
      <c r="G71" s="9">
        <v>1</v>
      </c>
      <c r="H71" s="10">
        <f t="shared" si="9"/>
        <v>679</v>
      </c>
      <c r="I71" s="10">
        <f t="shared" si="8"/>
        <v>623.33333333333337</v>
      </c>
      <c r="J71" s="12">
        <v>291</v>
      </c>
    </row>
    <row r="72" spans="1:10">
      <c r="A72" s="9">
        <v>69</v>
      </c>
      <c r="B72" s="22" t="s">
        <v>75</v>
      </c>
      <c r="C72" s="9"/>
      <c r="D72" s="10">
        <v>399.99</v>
      </c>
      <c r="E72" s="10">
        <v>579.99</v>
      </c>
      <c r="F72" s="10">
        <f t="shared" si="6"/>
        <v>439.98900000000003</v>
      </c>
      <c r="G72" s="9">
        <v>1</v>
      </c>
      <c r="H72" s="10">
        <f t="shared" si="9"/>
        <v>579.99</v>
      </c>
      <c r="I72" s="10">
        <f t="shared" si="8"/>
        <v>586.65200000000004</v>
      </c>
      <c r="J72" s="12">
        <v>292</v>
      </c>
    </row>
    <row r="73" spans="1:10">
      <c r="A73" s="9">
        <v>70</v>
      </c>
      <c r="B73" s="9" t="s">
        <v>76</v>
      </c>
      <c r="C73" s="9"/>
      <c r="D73" s="10">
        <v>1249</v>
      </c>
      <c r="E73" s="10">
        <v>1899</v>
      </c>
      <c r="F73" s="10">
        <f t="shared" si="6"/>
        <v>1373.9</v>
      </c>
      <c r="G73" s="9">
        <v>1</v>
      </c>
      <c r="H73" s="10">
        <f t="shared" si="9"/>
        <v>1899</v>
      </c>
      <c r="I73" s="9">
        <f t="shared" si="8"/>
        <v>1831.8666666666668</v>
      </c>
      <c r="J73" s="12">
        <v>293</v>
      </c>
    </row>
    <row r="74" spans="1:10">
      <c r="A74" s="19"/>
      <c r="B74" s="19"/>
      <c r="C74" s="19"/>
      <c r="D74" s="20"/>
      <c r="E74" s="20"/>
      <c r="F74" s="20"/>
      <c r="G74" s="19"/>
      <c r="H74" s="20"/>
      <c r="I74" s="20"/>
    </row>
    <row r="75" spans="1:10">
      <c r="A75" s="19"/>
      <c r="B75" s="19"/>
      <c r="C75" s="19"/>
      <c r="D75" s="20">
        <v>28244.6</v>
      </c>
      <c r="E75" s="20"/>
      <c r="F75" s="20"/>
      <c r="G75" s="19"/>
      <c r="H75" s="20"/>
      <c r="I75" s="20"/>
      <c r="J75" s="21"/>
    </row>
    <row r="76" spans="1:10">
      <c r="A76" s="19"/>
      <c r="B76" s="19"/>
      <c r="C76" s="19"/>
      <c r="D76" s="20"/>
      <c r="E76" s="20"/>
      <c r="F76" s="20"/>
      <c r="G76" s="19"/>
      <c r="H76" s="20"/>
      <c r="I76" s="20"/>
      <c r="J76" s="21"/>
    </row>
    <row r="77" spans="1:10">
      <c r="A77" s="19"/>
      <c r="B77" s="19"/>
      <c r="C77" s="19"/>
      <c r="D77" s="20"/>
      <c r="E77" s="20"/>
      <c r="F77" s="20"/>
      <c r="G77" s="19"/>
      <c r="H77" s="20"/>
      <c r="I77" s="20"/>
      <c r="J77" s="21"/>
    </row>
    <row r="78" spans="1:10">
      <c r="B78" s="1" t="s">
        <v>1</v>
      </c>
      <c r="D78" s="2">
        <v>89.5</v>
      </c>
    </row>
    <row r="79" spans="1:10">
      <c r="B79" s="5" t="s">
        <v>21</v>
      </c>
      <c r="D79" s="6">
        <v>50</v>
      </c>
      <c r="E79" s="2" t="s">
        <v>22</v>
      </c>
    </row>
    <row r="80" spans="1:10">
      <c r="B80" s="1" t="s">
        <v>2</v>
      </c>
      <c r="D80" s="2">
        <v>34</v>
      </c>
    </row>
    <row r="81" spans="2:5">
      <c r="B81" s="1" t="s">
        <v>3</v>
      </c>
      <c r="D81" s="2">
        <v>11</v>
      </c>
    </row>
    <row r="82" spans="2:5">
      <c r="B82" s="1" t="s">
        <v>4</v>
      </c>
      <c r="D82" s="2">
        <v>30</v>
      </c>
    </row>
    <row r="83" spans="2:5">
      <c r="B83" s="1" t="s">
        <v>25</v>
      </c>
      <c r="D83" s="2">
        <v>54.99</v>
      </c>
      <c r="E83" s="2">
        <v>249.99</v>
      </c>
    </row>
    <row r="85" spans="2:5">
      <c r="B85" s="7" t="s">
        <v>20</v>
      </c>
    </row>
  </sheetData>
  <sortState ref="A4:J47">
    <sortCondition ref="J4:J47"/>
  </sortState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evenson</dc:creator>
  <cp:lastModifiedBy>david evenson</cp:lastModifiedBy>
  <cp:lastPrinted>2026-01-14T00:10:30Z</cp:lastPrinted>
  <dcterms:created xsi:type="dcterms:W3CDTF">2021-09-30T00:55:53Z</dcterms:created>
  <dcterms:modified xsi:type="dcterms:W3CDTF">2026-01-14T00:10:56Z</dcterms:modified>
</cp:coreProperties>
</file>